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urcle\JRC\02_WORK\TMFwebsite\updateTMF2022\"/>
    </mc:Choice>
  </mc:AlternateContent>
  <bookViews>
    <workbookView xWindow="0" yWindow="0" windowWidth="23040" windowHeight="8328"/>
  </bookViews>
  <sheets>
    <sheet name="NewForestDisturbances_2021_C1_C" sheetId="1" r:id="rId1"/>
  </sheets>
  <definedNames>
    <definedName name="_xlnm._FilterDatabase" localSheetId="0" hidden="1">NewForestDisturbances_2021_C1_C!$E$1:$E$78</definedName>
  </definedNames>
  <calcPr calcId="162913"/>
</workbook>
</file>

<file path=xl/calcChain.xml><?xml version="1.0" encoding="utf-8"?>
<calcChain xmlns="http://schemas.openxmlformats.org/spreadsheetml/2006/main">
  <c r="D13" i="1" l="1"/>
  <c r="D64" i="1"/>
  <c r="D72" i="1"/>
  <c r="D8" i="1"/>
  <c r="D49" i="1"/>
  <c r="D18" i="1"/>
  <c r="D78" i="1"/>
  <c r="D60" i="1"/>
  <c r="D67" i="1"/>
  <c r="D62" i="1"/>
  <c r="D12" i="1"/>
  <c r="D46" i="1"/>
  <c r="D41" i="1"/>
  <c r="D75" i="1"/>
  <c r="D63" i="1"/>
  <c r="D61" i="1"/>
  <c r="D37" i="1"/>
  <c r="D5" i="1"/>
  <c r="D35" i="1"/>
  <c r="D71" i="1"/>
  <c r="D30" i="1"/>
  <c r="D52" i="1"/>
  <c r="D9" i="1"/>
  <c r="D42" i="1"/>
  <c r="D51" i="1"/>
  <c r="D73" i="1"/>
  <c r="D20" i="1"/>
  <c r="D4" i="1"/>
  <c r="D68" i="1"/>
  <c r="D24" i="1"/>
  <c r="D3" i="1"/>
  <c r="D7" i="1"/>
  <c r="D27" i="1"/>
  <c r="D22" i="1"/>
  <c r="D34" i="1"/>
  <c r="D6" i="1"/>
  <c r="D74" i="1"/>
  <c r="D66" i="1"/>
  <c r="D31" i="1"/>
  <c r="D36" i="1"/>
  <c r="D70" i="1"/>
  <c r="D33" i="1"/>
  <c r="D55" i="1"/>
  <c r="D32" i="1"/>
  <c r="D69" i="1"/>
  <c r="D65" i="1"/>
  <c r="D25" i="1"/>
  <c r="D28" i="1"/>
  <c r="D21" i="1"/>
  <c r="D48" i="1"/>
  <c r="D59" i="1"/>
  <c r="D29" i="1"/>
  <c r="D77" i="1"/>
  <c r="D39" i="1"/>
  <c r="D16" i="1"/>
  <c r="D76" i="1"/>
  <c r="D14" i="1"/>
  <c r="D19" i="1"/>
  <c r="D38" i="1"/>
  <c r="D45" i="1"/>
  <c r="D44" i="1"/>
  <c r="D43" i="1"/>
  <c r="D57" i="1"/>
  <c r="D56" i="1"/>
  <c r="D2" i="1"/>
  <c r="D54" i="1"/>
  <c r="D53" i="1"/>
  <c r="D50" i="1"/>
  <c r="D47" i="1"/>
  <c r="D15" i="1"/>
  <c r="D58" i="1"/>
  <c r="D17" i="1"/>
  <c r="D10" i="1"/>
  <c r="D40" i="1"/>
  <c r="D23" i="1"/>
  <c r="D11" i="1"/>
  <c r="D26" i="1"/>
  <c r="J13" i="1" l="1"/>
  <c r="J64" i="1"/>
  <c r="J72" i="1"/>
  <c r="J8" i="1"/>
  <c r="J49" i="1"/>
  <c r="J18" i="1"/>
  <c r="J78" i="1"/>
  <c r="J60" i="1"/>
  <c r="J67" i="1"/>
  <c r="J62" i="1"/>
  <c r="J12" i="1"/>
  <c r="J46" i="1"/>
  <c r="J41" i="1"/>
  <c r="J75" i="1"/>
  <c r="J63" i="1"/>
  <c r="J61" i="1"/>
  <c r="J37" i="1"/>
  <c r="J5" i="1"/>
  <c r="J35" i="1"/>
  <c r="J71" i="1"/>
  <c r="J30" i="1"/>
  <c r="J52" i="1"/>
  <c r="J9" i="1"/>
  <c r="J42" i="1"/>
  <c r="J51" i="1"/>
  <c r="J73" i="1"/>
  <c r="J20" i="1"/>
  <c r="J4" i="1"/>
  <c r="J68" i="1"/>
  <c r="J24" i="1"/>
  <c r="J3" i="1"/>
  <c r="J7" i="1"/>
  <c r="J27" i="1"/>
  <c r="J22" i="1"/>
  <c r="J34" i="1"/>
  <c r="J6" i="1"/>
  <c r="J74" i="1"/>
  <c r="J66" i="1"/>
  <c r="J31" i="1"/>
  <c r="J36" i="1"/>
  <c r="J70" i="1"/>
  <c r="J33" i="1"/>
  <c r="J55" i="1"/>
  <c r="J32" i="1"/>
  <c r="J69" i="1"/>
  <c r="J65" i="1"/>
  <c r="J25" i="1"/>
  <c r="J28" i="1"/>
  <c r="J21" i="1"/>
  <c r="J48" i="1"/>
  <c r="J59" i="1"/>
  <c r="J29" i="1"/>
  <c r="J77" i="1"/>
  <c r="J39" i="1"/>
  <c r="J16" i="1"/>
  <c r="J76" i="1"/>
  <c r="J14" i="1"/>
  <c r="J19" i="1"/>
  <c r="J38" i="1"/>
  <c r="J45" i="1"/>
  <c r="J44" i="1"/>
  <c r="J43" i="1"/>
  <c r="J57" i="1"/>
  <c r="J56" i="1"/>
  <c r="J2" i="1"/>
  <c r="J54" i="1"/>
  <c r="J53" i="1"/>
  <c r="J50" i="1"/>
  <c r="J47" i="1"/>
  <c r="J15" i="1"/>
  <c r="J58" i="1"/>
  <c r="J17" i="1"/>
  <c r="J10" i="1"/>
  <c r="J40" i="1"/>
  <c r="J23" i="1"/>
  <c r="J11" i="1"/>
  <c r="I13" i="1"/>
  <c r="I64" i="1"/>
  <c r="I72" i="1"/>
  <c r="I8" i="1"/>
  <c r="I49" i="1"/>
  <c r="I18" i="1"/>
  <c r="I78" i="1"/>
  <c r="I60" i="1"/>
  <c r="I67" i="1"/>
  <c r="I62" i="1"/>
  <c r="I12" i="1"/>
  <c r="I46" i="1"/>
  <c r="I41" i="1"/>
  <c r="I75" i="1"/>
  <c r="I63" i="1"/>
  <c r="I61" i="1"/>
  <c r="I37" i="1"/>
  <c r="I5" i="1"/>
  <c r="I35" i="1"/>
  <c r="I71" i="1"/>
  <c r="I30" i="1"/>
  <c r="I52" i="1"/>
  <c r="I9" i="1"/>
  <c r="I42" i="1"/>
  <c r="I51" i="1"/>
  <c r="I73" i="1"/>
  <c r="I20" i="1"/>
  <c r="I4" i="1"/>
  <c r="I68" i="1"/>
  <c r="I24" i="1"/>
  <c r="I3" i="1"/>
  <c r="I7" i="1"/>
  <c r="I27" i="1"/>
  <c r="I22" i="1"/>
  <c r="I34" i="1"/>
  <c r="I6" i="1"/>
  <c r="I74" i="1"/>
  <c r="I66" i="1"/>
  <c r="I31" i="1"/>
  <c r="I36" i="1"/>
  <c r="I70" i="1"/>
  <c r="I33" i="1"/>
  <c r="I55" i="1"/>
  <c r="I32" i="1"/>
  <c r="I69" i="1"/>
  <c r="I65" i="1"/>
  <c r="I25" i="1"/>
  <c r="I28" i="1"/>
  <c r="I21" i="1"/>
  <c r="I48" i="1"/>
  <c r="I59" i="1"/>
  <c r="I29" i="1"/>
  <c r="I77" i="1"/>
  <c r="I39" i="1"/>
  <c r="I16" i="1"/>
  <c r="I76" i="1"/>
  <c r="I14" i="1"/>
  <c r="I19" i="1"/>
  <c r="I38" i="1"/>
  <c r="I45" i="1"/>
  <c r="I44" i="1"/>
  <c r="I43" i="1"/>
  <c r="I57" i="1"/>
  <c r="I56" i="1"/>
  <c r="I2" i="1"/>
  <c r="I54" i="1"/>
  <c r="I53" i="1"/>
  <c r="I50" i="1"/>
  <c r="I47" i="1"/>
  <c r="I15" i="1"/>
  <c r="I58" i="1"/>
  <c r="I17" i="1"/>
  <c r="I10" i="1"/>
  <c r="I40" i="1"/>
  <c r="I23" i="1"/>
  <c r="I11" i="1"/>
  <c r="H13" i="1"/>
  <c r="H64" i="1"/>
  <c r="H72" i="1"/>
  <c r="H8" i="1"/>
  <c r="H49" i="1"/>
  <c r="H18" i="1"/>
  <c r="H78" i="1"/>
  <c r="H60" i="1"/>
  <c r="H67" i="1"/>
  <c r="H62" i="1"/>
  <c r="H12" i="1"/>
  <c r="H46" i="1"/>
  <c r="H41" i="1"/>
  <c r="H75" i="1"/>
  <c r="H63" i="1"/>
  <c r="H61" i="1"/>
  <c r="H37" i="1"/>
  <c r="H5" i="1"/>
  <c r="H35" i="1"/>
  <c r="H71" i="1"/>
  <c r="H30" i="1"/>
  <c r="H52" i="1"/>
  <c r="H9" i="1"/>
  <c r="H42" i="1"/>
  <c r="H51" i="1"/>
  <c r="H73" i="1"/>
  <c r="H20" i="1"/>
  <c r="H4" i="1"/>
  <c r="H68" i="1"/>
  <c r="H24" i="1"/>
  <c r="H3" i="1"/>
  <c r="H7" i="1"/>
  <c r="H27" i="1"/>
  <c r="H22" i="1"/>
  <c r="H34" i="1"/>
  <c r="H6" i="1"/>
  <c r="H74" i="1"/>
  <c r="H66" i="1"/>
  <c r="H31" i="1"/>
  <c r="H36" i="1"/>
  <c r="H70" i="1"/>
  <c r="H33" i="1"/>
  <c r="H55" i="1"/>
  <c r="H32" i="1"/>
  <c r="H69" i="1"/>
  <c r="H65" i="1"/>
  <c r="H25" i="1"/>
  <c r="H28" i="1"/>
  <c r="H21" i="1"/>
  <c r="H48" i="1"/>
  <c r="H59" i="1"/>
  <c r="H29" i="1"/>
  <c r="H77" i="1"/>
  <c r="H39" i="1"/>
  <c r="H16" i="1"/>
  <c r="H76" i="1"/>
  <c r="H14" i="1"/>
  <c r="H19" i="1"/>
  <c r="H38" i="1"/>
  <c r="H45" i="1"/>
  <c r="H44" i="1"/>
  <c r="H43" i="1"/>
  <c r="H57" i="1"/>
  <c r="H56" i="1"/>
  <c r="H2" i="1"/>
  <c r="H54" i="1"/>
  <c r="H53" i="1"/>
  <c r="H50" i="1"/>
  <c r="H47" i="1"/>
  <c r="H15" i="1"/>
  <c r="H58" i="1"/>
  <c r="H17" i="1"/>
  <c r="H10" i="1"/>
  <c r="H40" i="1"/>
  <c r="H23" i="1"/>
  <c r="H11" i="1"/>
  <c r="J26" i="1"/>
  <c r="I26" i="1"/>
  <c r="H26" i="1"/>
</calcChain>
</file>

<file path=xl/sharedStrings.xml><?xml version="1.0" encoding="utf-8"?>
<sst xmlns="http://schemas.openxmlformats.org/spreadsheetml/2006/main" count="87" uniqueCount="87">
  <si>
    <t>Angola</t>
  </si>
  <si>
    <t>Arunachal Pradesh</t>
  </si>
  <si>
    <t>Australia</t>
  </si>
  <si>
    <t>Bahamas</t>
  </si>
  <si>
    <t>Bangladesh</t>
  </si>
  <si>
    <t>Belize</t>
  </si>
  <si>
    <t>Benin</t>
  </si>
  <si>
    <t>Bhutan</t>
  </si>
  <si>
    <t>Bolivia</t>
  </si>
  <si>
    <t>Brazil</t>
  </si>
  <si>
    <t>Brunei Darussalam</t>
  </si>
  <si>
    <t>Burundi</t>
  </si>
  <si>
    <t>Cambodia</t>
  </si>
  <si>
    <t>Cameroon</t>
  </si>
  <si>
    <t>Central African Republic</t>
  </si>
  <si>
    <t>Colombia</t>
  </si>
  <si>
    <t>Comoros</t>
  </si>
  <si>
    <t>Congo</t>
  </si>
  <si>
    <t>Costa Rica</t>
  </si>
  <si>
    <t>Cuba</t>
  </si>
  <si>
    <t>Cote d'Ivoire</t>
  </si>
  <si>
    <t>Democratic Republic of the Congo</t>
  </si>
  <si>
    <t>Dominican Republic</t>
  </si>
  <si>
    <t>Ecuador</t>
  </si>
  <si>
    <t>South Sudan</t>
  </si>
  <si>
    <t>El Salvador</t>
  </si>
  <si>
    <t>Equatorial Guinea</t>
  </si>
  <si>
    <t>Ethiopia</t>
  </si>
  <si>
    <t>Fiji</t>
  </si>
  <si>
    <t>French Guiana</t>
  </si>
  <si>
    <t>Gabon</t>
  </si>
  <si>
    <t>Ghana</t>
  </si>
  <si>
    <t>Guatemala</t>
  </si>
  <si>
    <t>Guinea-Bissau</t>
  </si>
  <si>
    <t>Guinea</t>
  </si>
  <si>
    <t>Guyana</t>
  </si>
  <si>
    <t>Haiti</t>
  </si>
  <si>
    <t>Honduras</t>
  </si>
  <si>
    <t>India</t>
  </si>
  <si>
    <t>Indonesia</t>
  </si>
  <si>
    <t>Jamaica</t>
  </si>
  <si>
    <t>Kenya</t>
  </si>
  <si>
    <t>Lao People's Democratic Republic</t>
  </si>
  <si>
    <t>Liberia</t>
  </si>
  <si>
    <t>Madagascar</t>
  </si>
  <si>
    <t>Malawi</t>
  </si>
  <si>
    <t>Malaysia</t>
  </si>
  <si>
    <t>Mexico</t>
  </si>
  <si>
    <t>Mozambique</t>
  </si>
  <si>
    <t>Myanmar</t>
  </si>
  <si>
    <t>Nepal</t>
  </si>
  <si>
    <t>New Caledonia</t>
  </si>
  <si>
    <t>Nicaragua</t>
  </si>
  <si>
    <t>Nigeria</t>
  </si>
  <si>
    <t>Panama</t>
  </si>
  <si>
    <t>Papua New Guinea</t>
  </si>
  <si>
    <t>Paraguay</t>
  </si>
  <si>
    <t>Peru</t>
  </si>
  <si>
    <t>Philippines</t>
  </si>
  <si>
    <t>Puerto Rico</t>
  </si>
  <si>
    <t>Rwanda</t>
  </si>
  <si>
    <t>Saint Vincent and the Grenadines</t>
  </si>
  <si>
    <t>Senegal</t>
  </si>
  <si>
    <t>Sierra Leone</t>
  </si>
  <si>
    <t>Solomon Islands</t>
  </si>
  <si>
    <t>Sri Lanka</t>
  </si>
  <si>
    <t>Suriname</t>
  </si>
  <si>
    <t>Thailand</t>
  </si>
  <si>
    <t>Togo</t>
  </si>
  <si>
    <t>Trinidad and Tobago</t>
  </si>
  <si>
    <t>Uganda</t>
  </si>
  <si>
    <t>United Republic of Tanzania</t>
  </si>
  <si>
    <t>Vanuatu</t>
  </si>
  <si>
    <t>Venezuela</t>
  </si>
  <si>
    <t>Viet Nam</t>
  </si>
  <si>
    <t>Zambia</t>
  </si>
  <si>
    <t>Country</t>
  </si>
  <si>
    <t>Reunion</t>
  </si>
  <si>
    <t>Forest disturbances in 2021 from C1 [Mha]</t>
  </si>
  <si>
    <t>Forest disturbances in 2021 from C2 [Mha]</t>
  </si>
  <si>
    <t>Forest disturbances in 2021 detected commonly by C1 and C2 [Mha]</t>
  </si>
  <si>
    <t>Percentage change between C1 and C2 [%]</t>
  </si>
  <si>
    <t>Percentage of forest disturbances in 2021 detected commonly by C1 and C2 [%]</t>
  </si>
  <si>
    <t>Forest disturbances in 2021 from C2 located beyond the 60m buffer (2 Landsat pixels) around C1 disturbances [Mha]</t>
  </si>
  <si>
    <t>Forest disturbances in 2021 from C2 located within 60m buffer (2 Landsat pixels) around C1 disturbances [Mha]</t>
  </si>
  <si>
    <t>Percentage of forest disturbances in 2021 from C2 located beyond the 60m buffer (2 Landsat pixels) around C1 disturbances [%]</t>
  </si>
  <si>
    <t>Percentage of forest disturbances in 2021 from C2 located within 60m buffer (2 Landsat pixels) around C1 disturbances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</si>
</sst>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="75" workbookViewId="0">
      <pane ySplit="1" topLeftCell="A2" activePane="bottomLeft" state="frozen"/>
      <selection pane="bottomLeft" sqref="A1:A1048576"/>
    </sheetView>
  </sheetViews>
  <sheetFormatPr defaultRowHeight="14.4" x14ac:dyDescent="0.3"/>
  <cols>
    <col min="1" max="1" width="29.21875" bestFit="1" customWidth="1"/>
    <col min="2" max="2" width="15.88671875" customWidth="1"/>
    <col min="3" max="4" width="17.6640625" customWidth="1"/>
    <col min="5" max="5" width="19.21875" customWidth="1"/>
    <col min="6" max="6" width="22.44140625" customWidth="1"/>
    <col min="7" max="7" width="19.5546875" customWidth="1"/>
    <col min="8" max="10" width="25.77734375" customWidth="1"/>
  </cols>
  <sheetData>
    <row r="1" spans="1:10" s="2" customFormat="1" ht="72" x14ac:dyDescent="0.3">
      <c r="A1" s="2" t="s">
        <v>76</v>
      </c>
      <c r="B1" s="2" t="s">
        <v>78</v>
      </c>
      <c r="C1" s="2" t="s">
        <v>79</v>
      </c>
      <c r="D1" s="2" t="s">
        <v>81</v>
      </c>
      <c r="E1" s="2" t="s">
        <v>80</v>
      </c>
      <c r="F1" s="2" t="s">
        <v>83</v>
      </c>
      <c r="G1" s="2" t="s">
        <v>84</v>
      </c>
      <c r="H1" s="2" t="s">
        <v>85</v>
      </c>
      <c r="I1" s="2" t="s">
        <v>86</v>
      </c>
      <c r="J1" s="2" t="s">
        <v>82</v>
      </c>
    </row>
    <row r="2" spans="1:10" x14ac:dyDescent="0.3">
      <c r="A2" t="s">
        <v>0</v>
      </c>
      <c r="B2">
        <v>9.6108290999999998E-2</v>
      </c>
      <c r="C2">
        <v>0.116092954</v>
      </c>
      <c r="D2">
        <f>100*(C2-B2)/B2</f>
        <v>20.793901121392327</v>
      </c>
      <c r="E2">
        <v>7.1818844000000007E-2</v>
      </c>
      <c r="F2">
        <v>2.5476051999999999E-2</v>
      </c>
      <c r="G2">
        <v>1.8798018E-2</v>
      </c>
      <c r="H2">
        <f>100*F2/C2</f>
        <v>21.944529036620086</v>
      </c>
      <c r="I2">
        <f>100*G2/C2</f>
        <v>16.192212664344815</v>
      </c>
      <c r="J2">
        <f>100*E2/C2</f>
        <v>61.863223843886345</v>
      </c>
    </row>
    <row r="3" spans="1:10" x14ac:dyDescent="0.3">
      <c r="A3" t="s">
        <v>1</v>
      </c>
      <c r="B3">
        <v>9.0984489999999998E-3</v>
      </c>
      <c r="C3">
        <v>1.0124388E-2</v>
      </c>
      <c r="D3">
        <f>100*(C3-B3)/B3</f>
        <v>11.275976817587262</v>
      </c>
      <c r="E3">
        <v>3.768104E-3</v>
      </c>
      <c r="F3">
        <v>3.8803599999999998E-3</v>
      </c>
      <c r="G3">
        <v>2.475924E-3</v>
      </c>
      <c r="H3">
        <f>100*F3/C3</f>
        <v>38.326859855627816</v>
      </c>
      <c r="I3">
        <f>100*G3/C3</f>
        <v>24.455048542193364</v>
      </c>
      <c r="J3">
        <f>100*E3/C3</f>
        <v>37.218091602178816</v>
      </c>
    </row>
    <row r="4" spans="1:10" x14ac:dyDescent="0.3">
      <c r="A4" t="s">
        <v>2</v>
      </c>
      <c r="B4">
        <v>4.5808949999999998E-3</v>
      </c>
      <c r="C4">
        <v>4.3532659999999997E-3</v>
      </c>
      <c r="D4">
        <f>100*(C4-B4)/B4</f>
        <v>-4.9690944673475386</v>
      </c>
      <c r="E4">
        <v>3.149434E-3</v>
      </c>
      <c r="F4">
        <v>7.6449799999999996E-4</v>
      </c>
      <c r="G4">
        <v>4.3933399999999999E-4</v>
      </c>
      <c r="H4">
        <f>100*F4/C4</f>
        <v>17.561481425669832</v>
      </c>
      <c r="I4">
        <f>100*G4/C4</f>
        <v>10.092055022596828</v>
      </c>
      <c r="J4">
        <f>100*E4/C4</f>
        <v>72.346463551733336</v>
      </c>
    </row>
    <row r="5" spans="1:10" x14ac:dyDescent="0.3">
      <c r="A5" t="s">
        <v>3</v>
      </c>
      <c r="B5">
        <v>9.8984300000000002E-4</v>
      </c>
      <c r="C5">
        <v>1.0083010000000001E-3</v>
      </c>
      <c r="D5">
        <f>100*(C5-B5)/B5</f>
        <v>1.8647401658646936</v>
      </c>
      <c r="E5">
        <v>7.9631799999999996E-4</v>
      </c>
      <c r="F5">
        <v>1.16585E-4</v>
      </c>
      <c r="G5" s="1">
        <v>9.5400000000000001E-5</v>
      </c>
      <c r="H5">
        <f>100*F5/C5</f>
        <v>11.562519525419491</v>
      </c>
      <c r="I5">
        <f>100*G5/C5</f>
        <v>9.461460417077836</v>
      </c>
      <c r="J5">
        <f>100*E5/C5</f>
        <v>78.976218410970532</v>
      </c>
    </row>
    <row r="6" spans="1:10" x14ac:dyDescent="0.3">
      <c r="A6" t="s">
        <v>4</v>
      </c>
      <c r="B6">
        <v>7.4896920000000001E-3</v>
      </c>
      <c r="C6">
        <v>8.2833760000000003E-3</v>
      </c>
      <c r="D6">
        <f>100*(C6-B6)/B6</f>
        <v>10.597017874700324</v>
      </c>
      <c r="E6">
        <v>5.0875470000000004E-3</v>
      </c>
      <c r="F6">
        <v>2.0210829999999999E-3</v>
      </c>
      <c r="G6">
        <v>1.1747459999999999E-3</v>
      </c>
      <c r="H6">
        <f>100*F6/C6</f>
        <v>24.399266675809475</v>
      </c>
      <c r="I6">
        <f>100*G6/C6</f>
        <v>14.181971215600981</v>
      </c>
      <c r="J6">
        <f>100*E6/C6</f>
        <v>61.41876210858954</v>
      </c>
    </row>
    <row r="7" spans="1:10" x14ac:dyDescent="0.3">
      <c r="A7" t="s">
        <v>5</v>
      </c>
      <c r="B7">
        <v>5.5081929999999998E-3</v>
      </c>
      <c r="C7">
        <v>5.4534609999999997E-3</v>
      </c>
      <c r="D7">
        <f>100*(C7-B7)/B7</f>
        <v>-0.99364709987467847</v>
      </c>
      <c r="E7">
        <v>4.0219009999999996E-3</v>
      </c>
      <c r="F7">
        <v>7.3117899999999999E-4</v>
      </c>
      <c r="G7">
        <v>7.0038100000000003E-4</v>
      </c>
      <c r="H7">
        <f>100*F7/C7</f>
        <v>13.40761399045487</v>
      </c>
      <c r="I7">
        <f>100*G7/C7</f>
        <v>12.842871710277199</v>
      </c>
      <c r="J7">
        <f>100*E7/C7</f>
        <v>73.749514299267929</v>
      </c>
    </row>
    <row r="8" spans="1:10" x14ac:dyDescent="0.3">
      <c r="A8" t="s">
        <v>6</v>
      </c>
      <c r="B8">
        <v>4.08682E-4</v>
      </c>
      <c r="C8">
        <v>5.4827399999999996E-4</v>
      </c>
      <c r="D8">
        <f>100*(C8-B8)/B8</f>
        <v>34.156630338502787</v>
      </c>
      <c r="E8">
        <v>2.13315E-4</v>
      </c>
      <c r="F8">
        <v>1.8403199999999999E-4</v>
      </c>
      <c r="G8">
        <v>1.50927E-4</v>
      </c>
      <c r="H8">
        <f>100*F8/C8</f>
        <v>33.565698902373633</v>
      </c>
      <c r="I8">
        <f>100*G8/C8</f>
        <v>27.527659527900287</v>
      </c>
      <c r="J8">
        <f>100*E8/C8</f>
        <v>38.906641569726091</v>
      </c>
    </row>
    <row r="9" spans="1:10" x14ac:dyDescent="0.3">
      <c r="A9" t="s">
        <v>7</v>
      </c>
      <c r="B9">
        <v>7.8589569999999997E-3</v>
      </c>
      <c r="C9">
        <v>1.1919740999999999E-2</v>
      </c>
      <c r="D9">
        <f>100*(C9-B9)/B9</f>
        <v>51.670775142299412</v>
      </c>
      <c r="E9">
        <v>1.6893710000000001E-3</v>
      </c>
      <c r="F9">
        <v>6.6725250000000003E-3</v>
      </c>
      <c r="G9">
        <v>3.557845E-3</v>
      </c>
      <c r="H9">
        <f>100*F9/C9</f>
        <v>55.97877504217584</v>
      </c>
      <c r="I9">
        <f>100*G9/C9</f>
        <v>29.848341503393407</v>
      </c>
      <c r="J9">
        <f>100*E9/C9</f>
        <v>14.172883454430764</v>
      </c>
    </row>
    <row r="10" spans="1:10" x14ac:dyDescent="0.3">
      <c r="A10" t="s">
        <v>8</v>
      </c>
      <c r="B10">
        <v>0.270743762</v>
      </c>
      <c r="C10">
        <v>0.28709974799999999</v>
      </c>
      <c r="D10">
        <f>100*(C10-B10)/B10</f>
        <v>6.0411312449739798</v>
      </c>
      <c r="E10">
        <v>0.215792967</v>
      </c>
      <c r="F10">
        <v>2.5901520000000001E-2</v>
      </c>
      <c r="G10">
        <v>4.5405261000000002E-2</v>
      </c>
      <c r="H10">
        <f>100*F10/C10</f>
        <v>9.021784303342546</v>
      </c>
      <c r="I10">
        <f>100*G10/C10</f>
        <v>15.815151812672438</v>
      </c>
      <c r="J10">
        <f>100*E10/C10</f>
        <v>75.163063883985018</v>
      </c>
    </row>
    <row r="11" spans="1:10" x14ac:dyDescent="0.3">
      <c r="A11" t="s">
        <v>9</v>
      </c>
      <c r="B11">
        <v>1.7737790769999999</v>
      </c>
      <c r="C11">
        <v>1.9444068290000001</v>
      </c>
      <c r="D11">
        <f>100*(C11-B11)/B11</f>
        <v>9.6194477774866733</v>
      </c>
      <c r="E11">
        <v>1.4537420809999999</v>
      </c>
      <c r="F11">
        <v>0.245074495</v>
      </c>
      <c r="G11">
        <v>0.24558924500000001</v>
      </c>
      <c r="H11">
        <f>100*F11/C11</f>
        <v>12.604074998339764</v>
      </c>
      <c r="I11">
        <f>100*G11/C11</f>
        <v>12.630548367612217</v>
      </c>
      <c r="J11">
        <f>100*E11/C11</f>
        <v>74.765324793045153</v>
      </c>
    </row>
    <row r="12" spans="1:10" x14ac:dyDescent="0.3">
      <c r="A12" t="s">
        <v>10</v>
      </c>
      <c r="B12">
        <v>7.2433100000000004E-4</v>
      </c>
      <c r="C12">
        <v>8.1219099999999998E-4</v>
      </c>
      <c r="D12">
        <f>100*(C12-B12)/B12</f>
        <v>12.129813579703193</v>
      </c>
      <c r="E12">
        <v>4.8825399999999998E-4</v>
      </c>
      <c r="F12">
        <v>1.3082999999999999E-4</v>
      </c>
      <c r="G12">
        <v>1.9310700000000001E-4</v>
      </c>
      <c r="H12">
        <f>100*F12/C12</f>
        <v>16.108279948928267</v>
      </c>
      <c r="I12">
        <f>100*G12/C12</f>
        <v>23.776057602214259</v>
      </c>
      <c r="J12">
        <f>100*E12/C12</f>
        <v>60.115662448857471</v>
      </c>
    </row>
    <row r="13" spans="1:10" x14ac:dyDescent="0.3">
      <c r="A13" t="s">
        <v>11</v>
      </c>
      <c r="B13">
        <v>2.2182199999999999E-4</v>
      </c>
      <c r="C13">
        <v>3.1403600000000001E-4</v>
      </c>
      <c r="D13">
        <f>100*(C13-B13)/B13</f>
        <v>41.571169676587552</v>
      </c>
      <c r="E13">
        <v>1.07496E-4</v>
      </c>
      <c r="F13">
        <v>1.4632100000000001E-4</v>
      </c>
      <c r="G13" s="1">
        <v>6.02E-5</v>
      </c>
      <c r="H13">
        <f>100*F13/C13</f>
        <v>46.593702632819166</v>
      </c>
      <c r="I13">
        <f>100*G13/C13</f>
        <v>19.169776713497814</v>
      </c>
      <c r="J13">
        <f>100*E13/C13</f>
        <v>34.230470391929586</v>
      </c>
    </row>
    <row r="14" spans="1:10" x14ac:dyDescent="0.3">
      <c r="A14" t="s">
        <v>12</v>
      </c>
      <c r="B14">
        <v>4.2599656E-2</v>
      </c>
      <c r="C14">
        <v>4.4992948999999997E-2</v>
      </c>
      <c r="D14">
        <f>100*(C14-B14)/B14</f>
        <v>5.618104052295628</v>
      </c>
      <c r="E14">
        <v>3.7808979E-2</v>
      </c>
      <c r="F14">
        <v>2.5988980000000001E-3</v>
      </c>
      <c r="G14">
        <v>4.5850719999999999E-3</v>
      </c>
      <c r="H14">
        <f>100*F14/C14</f>
        <v>5.7762339605701332</v>
      </c>
      <c r="I14">
        <f>100*G14/C14</f>
        <v>10.190645649832822</v>
      </c>
      <c r="J14">
        <f>100*E14/C14</f>
        <v>84.033120389597045</v>
      </c>
    </row>
    <row r="15" spans="1:10" x14ac:dyDescent="0.3">
      <c r="A15" t="s">
        <v>13</v>
      </c>
      <c r="B15">
        <v>0.16868314400000001</v>
      </c>
      <c r="C15">
        <v>0.17647531999999999</v>
      </c>
      <c r="D15">
        <f>100*(C15-B15)/B15</f>
        <v>4.6194159150839535</v>
      </c>
      <c r="E15">
        <v>0.119646134</v>
      </c>
      <c r="F15">
        <v>2.0351355000000002E-2</v>
      </c>
      <c r="G15">
        <v>3.6477831000000002E-2</v>
      </c>
      <c r="H15">
        <f>100*F15/C15</f>
        <v>11.532125285280685</v>
      </c>
      <c r="I15">
        <f>100*G15/C15</f>
        <v>20.670216662590555</v>
      </c>
      <c r="J15">
        <f>100*E15/C15</f>
        <v>67.797658052128767</v>
      </c>
    </row>
    <row r="16" spans="1:10" x14ac:dyDescent="0.3">
      <c r="A16" t="s">
        <v>14</v>
      </c>
      <c r="B16">
        <v>5.3917594999999999E-2</v>
      </c>
      <c r="C16">
        <v>7.5240056E-2</v>
      </c>
      <c r="D16">
        <f>100*(C16-B16)/B16</f>
        <v>39.546387408414638</v>
      </c>
      <c r="E16">
        <v>3.5447798000000003E-2</v>
      </c>
      <c r="F16">
        <v>2.6942562999999999E-2</v>
      </c>
      <c r="G16">
        <v>1.2849695E-2</v>
      </c>
      <c r="H16">
        <f>100*F16/C16</f>
        <v>35.808802428323546</v>
      </c>
      <c r="I16">
        <f>100*G16/C16</f>
        <v>17.078263471786887</v>
      </c>
      <c r="J16">
        <f>100*E16/C16</f>
        <v>47.112934099889564</v>
      </c>
    </row>
    <row r="17" spans="1:10" x14ac:dyDescent="0.3">
      <c r="A17" t="s">
        <v>15</v>
      </c>
      <c r="B17">
        <v>0.22192092799999999</v>
      </c>
      <c r="C17">
        <v>0.26598047699999999</v>
      </c>
      <c r="D17">
        <f>100*(C17-B17)/B17</f>
        <v>19.853715193548581</v>
      </c>
      <c r="E17">
        <v>0.168294419</v>
      </c>
      <c r="F17">
        <v>5.7118119000000002E-2</v>
      </c>
      <c r="G17">
        <v>4.0567939999999997E-2</v>
      </c>
      <c r="H17">
        <f>100*F17/C17</f>
        <v>21.474553186849125</v>
      </c>
      <c r="I17">
        <f>100*G17/C17</f>
        <v>15.252224696175727</v>
      </c>
      <c r="J17">
        <f>100*E17/C17</f>
        <v>63.273222492942594</v>
      </c>
    </row>
    <row r="18" spans="1:10" x14ac:dyDescent="0.3">
      <c r="A18" t="s">
        <v>16</v>
      </c>
      <c r="B18">
        <v>3.3436799999999998E-4</v>
      </c>
      <c r="C18">
        <v>3.4561999999999999E-4</v>
      </c>
      <c r="D18">
        <f>100*(C18-B18)/B18</f>
        <v>3.3651545602450019</v>
      </c>
      <c r="E18">
        <v>2.81919E-4</v>
      </c>
      <c r="F18" s="1">
        <v>3.4700000000000003E-5</v>
      </c>
      <c r="G18" s="1">
        <v>2.9E-5</v>
      </c>
      <c r="H18">
        <f>100*F18/C18</f>
        <v>10.039928244893236</v>
      </c>
      <c r="I18">
        <f>100*G18/C18</f>
        <v>8.3907181297378628</v>
      </c>
      <c r="J18">
        <f>100*E18/C18</f>
        <v>81.569064290260982</v>
      </c>
    </row>
    <row r="19" spans="1:10" x14ac:dyDescent="0.3">
      <c r="A19" t="s">
        <v>17</v>
      </c>
      <c r="B19">
        <v>6.1283216000000001E-2</v>
      </c>
      <c r="C19">
        <v>9.2736170000000007E-2</v>
      </c>
      <c r="D19">
        <f>100*(C19-B19)/B19</f>
        <v>51.323928561451481</v>
      </c>
      <c r="E19">
        <v>4.1679835999999998E-2</v>
      </c>
      <c r="F19">
        <v>2.7248313999999999E-2</v>
      </c>
      <c r="G19">
        <v>2.3807973E-2</v>
      </c>
      <c r="H19">
        <f>100*F19/C19</f>
        <v>29.382617375722972</v>
      </c>
      <c r="I19">
        <f>100*G19/C19</f>
        <v>25.672801669510392</v>
      </c>
      <c r="J19">
        <f>100*E19/C19</f>
        <v>44.944530273355035</v>
      </c>
    </row>
    <row r="20" spans="1:10" x14ac:dyDescent="0.3">
      <c r="A20" t="s">
        <v>18</v>
      </c>
      <c r="B20">
        <v>3.8894910000000001E-3</v>
      </c>
      <c r="C20">
        <v>3.794478E-3</v>
      </c>
      <c r="D20">
        <f>100*(C20-B20)/B20</f>
        <v>-2.4428132112916607</v>
      </c>
      <c r="E20">
        <v>2.9130419999999998E-3</v>
      </c>
      <c r="F20">
        <v>4.6713599999999999E-4</v>
      </c>
      <c r="G20">
        <v>4.14301E-4</v>
      </c>
      <c r="H20">
        <f>100*F20/C20</f>
        <v>12.310942374682368</v>
      </c>
      <c r="I20">
        <f>100*G20/C20</f>
        <v>10.918524234426975</v>
      </c>
      <c r="J20">
        <f>100*E20/C20</f>
        <v>76.770559744976765</v>
      </c>
    </row>
    <row r="21" spans="1:10" x14ac:dyDescent="0.3">
      <c r="A21" t="s">
        <v>20</v>
      </c>
      <c r="B21">
        <v>3.3637276000000001E-2</v>
      </c>
      <c r="C21">
        <v>4.1826548999999998E-2</v>
      </c>
      <c r="D21">
        <f>100*(C21-B21)/B21</f>
        <v>24.345826933191606</v>
      </c>
      <c r="E21">
        <v>2.1550969E-2</v>
      </c>
      <c r="F21">
        <v>1.0732781E-2</v>
      </c>
      <c r="G21">
        <v>9.5427979999999999E-3</v>
      </c>
      <c r="H21">
        <f>100*F21/C21</f>
        <v>25.660211651695196</v>
      </c>
      <c r="I21">
        <f>100*G21/C21</f>
        <v>22.815169379620588</v>
      </c>
      <c r="J21">
        <f>100*E21/C21</f>
        <v>51.524616577858239</v>
      </c>
    </row>
    <row r="22" spans="1:10" x14ac:dyDescent="0.3">
      <c r="A22" t="s">
        <v>19</v>
      </c>
      <c r="B22">
        <v>7.6654269999999998E-3</v>
      </c>
      <c r="C22">
        <v>1.1117011E-2</v>
      </c>
      <c r="D22">
        <f>100*(C22-B22)/B22</f>
        <v>45.027941691963143</v>
      </c>
      <c r="E22">
        <v>4.415665E-3</v>
      </c>
      <c r="F22">
        <v>4.2059350000000001E-3</v>
      </c>
      <c r="G22">
        <v>2.4954109999999999E-3</v>
      </c>
      <c r="H22">
        <f>100*F22/C22</f>
        <v>37.833325882289763</v>
      </c>
      <c r="I22">
        <f>100*G22/C22</f>
        <v>22.446779984296139</v>
      </c>
      <c r="J22">
        <f>100*E22/C22</f>
        <v>39.719894133414101</v>
      </c>
    </row>
    <row r="23" spans="1:10" x14ac:dyDescent="0.3">
      <c r="A23" t="s">
        <v>21</v>
      </c>
      <c r="B23">
        <v>0.76184469200000005</v>
      </c>
      <c r="C23">
        <v>0.90478436600000001</v>
      </c>
      <c r="D23">
        <f>100*(C23-B23)/B23</f>
        <v>18.762311465970015</v>
      </c>
      <c r="E23">
        <v>0.54056919199999998</v>
      </c>
      <c r="F23">
        <v>0.16044691699999999</v>
      </c>
      <c r="G23">
        <v>0.20376825800000001</v>
      </c>
      <c r="H23">
        <f>100*F23/C23</f>
        <v>17.733166379667527</v>
      </c>
      <c r="I23">
        <f>100*G23/C23</f>
        <v>22.52119572985637</v>
      </c>
      <c r="J23">
        <f>100*E23/C23</f>
        <v>59.745638000999669</v>
      </c>
    </row>
    <row r="24" spans="1:10" x14ac:dyDescent="0.3">
      <c r="A24" t="s">
        <v>22</v>
      </c>
      <c r="B24">
        <v>5.2873340000000003E-3</v>
      </c>
      <c r="C24">
        <v>5.9493580000000001E-3</v>
      </c>
      <c r="D24">
        <f>100*(C24-B24)/B24</f>
        <v>12.520941555801086</v>
      </c>
      <c r="E24">
        <v>3.5124660000000001E-3</v>
      </c>
      <c r="F24">
        <v>1.3805600000000001E-3</v>
      </c>
      <c r="G24">
        <v>1.056333E-3</v>
      </c>
      <c r="H24">
        <f>100*F24/C24</f>
        <v>23.205192896443616</v>
      </c>
      <c r="I24">
        <f>100*G24/C24</f>
        <v>17.755411592309624</v>
      </c>
      <c r="J24">
        <f>100*E24/C24</f>
        <v>59.039412319783075</v>
      </c>
    </row>
    <row r="25" spans="1:10" x14ac:dyDescent="0.3">
      <c r="A25" t="s">
        <v>23</v>
      </c>
      <c r="B25">
        <v>3.4023122000000003E-2</v>
      </c>
      <c r="C25">
        <v>4.6433672000000002E-2</v>
      </c>
      <c r="D25">
        <f>100*(C25-B25)/B25</f>
        <v>36.476811269700647</v>
      </c>
      <c r="E25">
        <v>1.9236240000000002E-2</v>
      </c>
      <c r="F25">
        <v>1.5517431999999999E-2</v>
      </c>
      <c r="G25">
        <v>1.1679986999999999E-2</v>
      </c>
      <c r="H25">
        <f>100*F25/C25</f>
        <v>33.418489926878927</v>
      </c>
      <c r="I25">
        <f>100*G25/C25</f>
        <v>25.154131682715072</v>
      </c>
      <c r="J25">
        <f>100*E25/C25</f>
        <v>41.427350393481696</v>
      </c>
    </row>
    <row r="26" spans="1:10" x14ac:dyDescent="0.3">
      <c r="A26" t="s">
        <v>25</v>
      </c>
      <c r="B26">
        <v>2.7920000000000001E-4</v>
      </c>
      <c r="C26">
        <v>1.042112E-3</v>
      </c>
      <c r="D26">
        <f>100*(C26-B26)/B26</f>
        <v>273.24928366762174</v>
      </c>
      <c r="E26">
        <v>1.07416E-4</v>
      </c>
      <c r="F26">
        <v>8.0944100000000005E-4</v>
      </c>
      <c r="G26">
        <v>1.2525500000000001E-4</v>
      </c>
      <c r="H26">
        <f>100*F26/C26</f>
        <v>77.673129183811341</v>
      </c>
      <c r="I26">
        <f>100*G26/C26</f>
        <v>12.019341491125715</v>
      </c>
      <c r="J26">
        <f>100*E26/C26</f>
        <v>10.30752932506295</v>
      </c>
    </row>
    <row r="27" spans="1:10" x14ac:dyDescent="0.3">
      <c r="A27" t="s">
        <v>26</v>
      </c>
      <c r="B27">
        <v>7.4535290000000004E-3</v>
      </c>
      <c r="C27">
        <v>1.0561378999999999E-2</v>
      </c>
      <c r="D27">
        <f>100*(C27-B27)/B27</f>
        <v>41.696356182420416</v>
      </c>
      <c r="E27">
        <v>4.1494339999999996E-3</v>
      </c>
      <c r="F27">
        <v>2.9692490000000002E-3</v>
      </c>
      <c r="G27">
        <v>3.4426959999999999E-3</v>
      </c>
      <c r="H27">
        <f>100*F27/C27</f>
        <v>28.114216902925278</v>
      </c>
      <c r="I27">
        <f>100*G27/C27</f>
        <v>32.597031126333029</v>
      </c>
      <c r="J27">
        <f>100*E27/C27</f>
        <v>39.2887519707417</v>
      </c>
    </row>
    <row r="28" spans="1:10" x14ac:dyDescent="0.3">
      <c r="A28" t="s">
        <v>27</v>
      </c>
      <c r="B28">
        <v>3.2199115E-2</v>
      </c>
      <c r="C28">
        <v>4.0737323999999998E-2</v>
      </c>
      <c r="D28">
        <f>100*(C28-B28)/B28</f>
        <v>26.516905821790438</v>
      </c>
      <c r="E28">
        <v>2.0729020000000001E-2</v>
      </c>
      <c r="F28">
        <v>9.7832779999999994E-3</v>
      </c>
      <c r="G28">
        <v>1.0225026E-2</v>
      </c>
      <c r="H28">
        <f>100*F28/C28</f>
        <v>24.015514617504085</v>
      </c>
      <c r="I28">
        <f>100*G28/C28</f>
        <v>25.099896105104989</v>
      </c>
      <c r="J28">
        <f>100*E28/C28</f>
        <v>50.88458927739093</v>
      </c>
    </row>
    <row r="29" spans="1:10" x14ac:dyDescent="0.3">
      <c r="A29" t="s">
        <v>28</v>
      </c>
      <c r="B29">
        <v>3.3067000999999999E-2</v>
      </c>
      <c r="C29">
        <v>3.3445319000000001E-2</v>
      </c>
      <c r="D29">
        <f>100*(C29-B29)/B29</f>
        <v>1.1440952870204422</v>
      </c>
      <c r="E29">
        <v>3.1083519E-2</v>
      </c>
      <c r="F29">
        <v>5.4363299999999996E-4</v>
      </c>
      <c r="G29">
        <v>1.8181670000000001E-3</v>
      </c>
      <c r="H29">
        <f>100*F29/C29</f>
        <v>1.6254382264974059</v>
      </c>
      <c r="I29">
        <f>100*G29/C29</f>
        <v>5.4362375793156579</v>
      </c>
      <c r="J29">
        <f>100*E29/C29</f>
        <v>92.938324194186933</v>
      </c>
    </row>
    <row r="30" spans="1:10" x14ac:dyDescent="0.3">
      <c r="A30" t="s">
        <v>29</v>
      </c>
      <c r="B30">
        <v>3.8920479999999999E-3</v>
      </c>
      <c r="C30">
        <v>5.5312750000000004E-3</v>
      </c>
      <c r="D30">
        <f>100*(C30-B30)/B30</f>
        <v>42.117337710120758</v>
      </c>
      <c r="E30">
        <v>1.3720690000000001E-3</v>
      </c>
      <c r="F30">
        <v>2.9410299999999999E-3</v>
      </c>
      <c r="G30">
        <v>1.2181760000000001E-3</v>
      </c>
      <c r="H30">
        <f>100*F30/C30</f>
        <v>53.17092352124962</v>
      </c>
      <c r="I30">
        <f>100*G30/C30</f>
        <v>22.023421363067285</v>
      </c>
      <c r="J30">
        <f>100*E30/C30</f>
        <v>24.805655115683095</v>
      </c>
    </row>
    <row r="31" spans="1:10" x14ac:dyDescent="0.3">
      <c r="A31" t="s">
        <v>30</v>
      </c>
      <c r="B31">
        <v>1.5197924999999999E-2</v>
      </c>
      <c r="C31">
        <v>2.0735849000000001E-2</v>
      </c>
      <c r="D31">
        <f>100*(C31-B31)/B31</f>
        <v>36.438684886259161</v>
      </c>
      <c r="E31">
        <v>7.3062400000000003E-3</v>
      </c>
      <c r="F31">
        <v>7.9152900000000002E-3</v>
      </c>
      <c r="G31">
        <v>5.5143179999999998E-3</v>
      </c>
      <c r="H31">
        <f>100*F31/C31</f>
        <v>38.172008293463172</v>
      </c>
      <c r="I31">
        <f>100*G31/C31</f>
        <v>26.593162401983154</v>
      </c>
      <c r="J31">
        <f>100*E31/C31</f>
        <v>35.234824481987694</v>
      </c>
    </row>
    <row r="32" spans="1:10" x14ac:dyDescent="0.3">
      <c r="A32" t="s">
        <v>31</v>
      </c>
      <c r="B32">
        <v>1.8830586999999999E-2</v>
      </c>
      <c r="C32">
        <v>2.1492963E-2</v>
      </c>
      <c r="D32">
        <f>100*(C32-B32)/B32</f>
        <v>14.138571463544928</v>
      </c>
      <c r="E32">
        <v>1.1313234E-2</v>
      </c>
      <c r="F32">
        <v>4.8276589999999998E-3</v>
      </c>
      <c r="G32">
        <v>5.3520699999999996E-3</v>
      </c>
      <c r="H32">
        <f>100*F32/C32</f>
        <v>22.461579634227256</v>
      </c>
      <c r="I32">
        <f>100*G32/C32</f>
        <v>24.901499155793456</v>
      </c>
      <c r="J32">
        <f>100*E32/C32</f>
        <v>52.636921209979285</v>
      </c>
    </row>
    <row r="33" spans="1:10" x14ac:dyDescent="0.3">
      <c r="A33" t="s">
        <v>32</v>
      </c>
      <c r="B33">
        <v>1.5600968E-2</v>
      </c>
      <c r="C33">
        <v>1.979875E-2</v>
      </c>
      <c r="D33">
        <f>100*(C33-B33)/B33</f>
        <v>26.907189348763492</v>
      </c>
      <c r="E33">
        <v>9.7983319999999999E-3</v>
      </c>
      <c r="F33">
        <v>6.0723779999999998E-3</v>
      </c>
      <c r="G33">
        <v>3.9280410000000002E-3</v>
      </c>
      <c r="H33">
        <f>100*F33/C33</f>
        <v>30.670512027274444</v>
      </c>
      <c r="I33">
        <f>100*G33/C33</f>
        <v>19.839843424458614</v>
      </c>
      <c r="J33">
        <f>100*E33/C33</f>
        <v>49.489649599090846</v>
      </c>
    </row>
    <row r="34" spans="1:10" x14ac:dyDescent="0.3">
      <c r="A34" t="s">
        <v>34</v>
      </c>
      <c r="B34">
        <v>7.5023279999999999E-3</v>
      </c>
      <c r="C34">
        <v>9.8488889999999996E-3</v>
      </c>
      <c r="D34">
        <f>100*(C34-B34)/B34</f>
        <v>31.277771379763713</v>
      </c>
      <c r="E34">
        <v>4.9457859999999998E-3</v>
      </c>
      <c r="F34">
        <v>3.3570900000000001E-3</v>
      </c>
      <c r="G34">
        <v>1.5460129999999999E-3</v>
      </c>
      <c r="H34">
        <f>100*F34/C34</f>
        <v>34.085976601015609</v>
      </c>
      <c r="I34">
        <f>100*G34/C34</f>
        <v>15.697333983558957</v>
      </c>
      <c r="J34">
        <f>100*E34/C34</f>
        <v>50.216689415425435</v>
      </c>
    </row>
    <row r="35" spans="1:10" x14ac:dyDescent="0.3">
      <c r="A35" t="s">
        <v>33</v>
      </c>
      <c r="B35">
        <v>1.235653E-3</v>
      </c>
      <c r="C35">
        <v>1.477485E-3</v>
      </c>
      <c r="D35">
        <f>100*(C35-B35)/B35</f>
        <v>19.571190293715144</v>
      </c>
      <c r="E35">
        <v>8.8185900000000003E-4</v>
      </c>
      <c r="F35">
        <v>3.9110300000000001E-4</v>
      </c>
      <c r="G35">
        <v>2.04522E-4</v>
      </c>
      <c r="H35">
        <f>100*F35/C35</f>
        <v>26.470860956287204</v>
      </c>
      <c r="I35">
        <f>100*G35/C35</f>
        <v>13.842577082000833</v>
      </c>
      <c r="J35">
        <f>100*E35/C35</f>
        <v>59.686494279129739</v>
      </c>
    </row>
    <row r="36" spans="1:10" x14ac:dyDescent="0.3">
      <c r="A36" t="s">
        <v>35</v>
      </c>
      <c r="B36">
        <v>1.4053589E-2</v>
      </c>
      <c r="C36">
        <v>1.5441513E-2</v>
      </c>
      <c r="D36">
        <f>100*(C36-B36)/B36</f>
        <v>9.8759398755720014</v>
      </c>
      <c r="E36">
        <v>7.8498530000000004E-3</v>
      </c>
      <c r="F36">
        <v>3.9795239999999999E-3</v>
      </c>
      <c r="G36">
        <v>3.6120560000000002E-3</v>
      </c>
      <c r="H36">
        <f>100*F36/C36</f>
        <v>25.771593755093814</v>
      </c>
      <c r="I36">
        <f>100*G36/C36</f>
        <v>23.391852857942094</v>
      </c>
      <c r="J36">
        <f>100*E36/C36</f>
        <v>50.836035303017262</v>
      </c>
    </row>
    <row r="37" spans="1:10" x14ac:dyDescent="0.3">
      <c r="A37" t="s">
        <v>36</v>
      </c>
      <c r="B37">
        <v>1.3608719999999999E-3</v>
      </c>
      <c r="C37">
        <v>1.8478069999999999E-3</v>
      </c>
      <c r="D37">
        <f>100*(C37-B37)/B37</f>
        <v>35.781102116878003</v>
      </c>
      <c r="E37">
        <v>7.7326499999999998E-4</v>
      </c>
      <c r="F37">
        <v>6.9082200000000001E-4</v>
      </c>
      <c r="G37">
        <v>3.8371899999999998E-4</v>
      </c>
      <c r="H37">
        <f>100*F37/C37</f>
        <v>37.386047352347944</v>
      </c>
      <c r="I37">
        <f>100*G37/C37</f>
        <v>20.766183914229138</v>
      </c>
      <c r="J37">
        <f>100*E37/C37</f>
        <v>41.847714615216844</v>
      </c>
    </row>
    <row r="38" spans="1:10" x14ac:dyDescent="0.3">
      <c r="A38" t="s">
        <v>37</v>
      </c>
      <c r="B38">
        <v>5.0922213000000001E-2</v>
      </c>
      <c r="C38">
        <v>5.2884762000000002E-2</v>
      </c>
      <c r="D38">
        <f>100*(C38-B38)/B38</f>
        <v>3.8540135716411243</v>
      </c>
      <c r="E38">
        <v>4.3873350999999998E-2</v>
      </c>
      <c r="F38">
        <v>3.6553599999999999E-3</v>
      </c>
      <c r="G38">
        <v>5.3560509999999997E-3</v>
      </c>
      <c r="H38">
        <f>100*F38/C38</f>
        <v>6.911934292150165</v>
      </c>
      <c r="I38">
        <f>100*G38/C38</f>
        <v>10.127777449390807</v>
      </c>
      <c r="J38">
        <f>100*E38/C38</f>
        <v>82.960288258459016</v>
      </c>
    </row>
    <row r="39" spans="1:10" x14ac:dyDescent="0.3">
      <c r="A39" t="s">
        <v>38</v>
      </c>
      <c r="B39">
        <v>5.5932162000000001E-2</v>
      </c>
      <c r="C39">
        <v>6.9830548000000006E-2</v>
      </c>
      <c r="D39">
        <f>100*(C39-B39)/B39</f>
        <v>24.848647903150972</v>
      </c>
      <c r="E39">
        <v>3.4221893000000003E-2</v>
      </c>
      <c r="F39">
        <v>2.1610239E-2</v>
      </c>
      <c r="G39">
        <v>1.3998417000000001E-2</v>
      </c>
      <c r="H39">
        <f>100*F39/C39</f>
        <v>30.946683964158492</v>
      </c>
      <c r="I39">
        <f>100*G39/C39</f>
        <v>20.04626542526918</v>
      </c>
      <c r="J39">
        <f>100*E39/C39</f>
        <v>49.007052042610347</v>
      </c>
    </row>
    <row r="40" spans="1:10" x14ac:dyDescent="0.3">
      <c r="A40" t="s">
        <v>39</v>
      </c>
      <c r="B40">
        <v>0.392381076</v>
      </c>
      <c r="C40">
        <v>0.42010640500000002</v>
      </c>
      <c r="D40">
        <f>100*(C40-B40)/B40</f>
        <v>7.0659189996206697</v>
      </c>
      <c r="E40">
        <v>0.29975707600000001</v>
      </c>
      <c r="F40">
        <v>5.2291349000000001E-2</v>
      </c>
      <c r="G40">
        <v>6.8057692000000003E-2</v>
      </c>
      <c r="H40">
        <f>100*F40/C40</f>
        <v>12.447167759796473</v>
      </c>
      <c r="I40">
        <f>100*G40/C40</f>
        <v>16.20010816069324</v>
      </c>
      <c r="J40">
        <f>100*E40/C40</f>
        <v>71.352655525449549</v>
      </c>
    </row>
    <row r="41" spans="1:10" x14ac:dyDescent="0.3">
      <c r="A41" t="s">
        <v>40</v>
      </c>
      <c r="B41">
        <v>1.0583039999999999E-3</v>
      </c>
      <c r="C41">
        <v>1.281232E-3</v>
      </c>
      <c r="D41">
        <f>100*(C41-B41)/B41</f>
        <v>21.064646831156271</v>
      </c>
      <c r="E41">
        <v>5.1936500000000004E-4</v>
      </c>
      <c r="F41">
        <v>5.4599399999999995E-4</v>
      </c>
      <c r="G41">
        <v>2.15873E-4</v>
      </c>
      <c r="H41">
        <f>100*F41/C41</f>
        <v>42.61476453913108</v>
      </c>
      <c r="I41">
        <f>100*G41/C41</f>
        <v>16.848861096194913</v>
      </c>
      <c r="J41">
        <f>100*E41/C41</f>
        <v>40.536374364674003</v>
      </c>
    </row>
    <row r="42" spans="1:10" x14ac:dyDescent="0.3">
      <c r="A42" t="s">
        <v>41</v>
      </c>
      <c r="B42">
        <v>3.409189E-3</v>
      </c>
      <c r="C42">
        <v>4.6215600000000003E-3</v>
      </c>
      <c r="D42">
        <f>100*(C42-B42)/B42</f>
        <v>35.561859433431245</v>
      </c>
      <c r="E42">
        <v>1.6957719999999999E-3</v>
      </c>
      <c r="F42">
        <v>1.8889449999999999E-3</v>
      </c>
      <c r="G42">
        <v>1.036843E-3</v>
      </c>
      <c r="H42">
        <f>100*F42/C42</f>
        <v>40.872454322782779</v>
      </c>
      <c r="I42">
        <f>100*G42/C42</f>
        <v>22.4349137520664</v>
      </c>
      <c r="J42">
        <f>100*E42/C42</f>
        <v>36.692631925150806</v>
      </c>
    </row>
    <row r="43" spans="1:10" x14ac:dyDescent="0.3">
      <c r="A43" t="s">
        <v>42</v>
      </c>
      <c r="B43">
        <v>7.5460471000000001E-2</v>
      </c>
      <c r="C43">
        <v>8.5495205000000005E-2</v>
      </c>
      <c r="D43">
        <f>100*(C43-B43)/B43</f>
        <v>13.298000750618165</v>
      </c>
      <c r="E43">
        <v>5.9646912000000003E-2</v>
      </c>
      <c r="F43">
        <v>1.4428653E-2</v>
      </c>
      <c r="G43">
        <v>1.141964E-2</v>
      </c>
      <c r="H43">
        <f>100*F43/C43</f>
        <v>16.876564013151381</v>
      </c>
      <c r="I43">
        <f>100*G43/C43</f>
        <v>13.357053182105359</v>
      </c>
      <c r="J43">
        <f>100*E43/C43</f>
        <v>69.766382804743259</v>
      </c>
    </row>
    <row r="44" spans="1:10" x14ac:dyDescent="0.3">
      <c r="A44" t="s">
        <v>43</v>
      </c>
      <c r="B44">
        <v>6.7737405000000001E-2</v>
      </c>
      <c r="C44">
        <v>7.1498852000000002E-2</v>
      </c>
      <c r="D44">
        <f>100*(C44-B44)/B44</f>
        <v>5.5529836137064903</v>
      </c>
      <c r="E44">
        <v>4.9260433999999999E-2</v>
      </c>
      <c r="F44">
        <v>6.6595079999999997E-3</v>
      </c>
      <c r="G44">
        <v>1.557891E-2</v>
      </c>
      <c r="H44">
        <f>100*F44/C44</f>
        <v>9.3141467502163522</v>
      </c>
      <c r="I44">
        <f>100*G44/C44</f>
        <v>21.789035158214848</v>
      </c>
      <c r="J44">
        <f>100*E44/C44</f>
        <v>68.896818091568804</v>
      </c>
    </row>
    <row r="45" spans="1:10" x14ac:dyDescent="0.3">
      <c r="A45" t="s">
        <v>44</v>
      </c>
      <c r="B45">
        <v>5.4869963000000001E-2</v>
      </c>
      <c r="C45">
        <v>5.4958195000000001E-2</v>
      </c>
      <c r="D45">
        <f>100*(C45-B45)/B45</f>
        <v>0.16080200382129031</v>
      </c>
      <c r="E45">
        <v>4.5542026999999999E-2</v>
      </c>
      <c r="F45">
        <v>4.3359990000000001E-3</v>
      </c>
      <c r="G45">
        <v>5.0801700000000002E-3</v>
      </c>
      <c r="H45">
        <f>100*F45/C45</f>
        <v>7.8896313825444961</v>
      </c>
      <c r="I45">
        <f>100*G45/C45</f>
        <v>9.2436987786807787</v>
      </c>
      <c r="J45">
        <f>100*E45/C45</f>
        <v>82.866671658339584</v>
      </c>
    </row>
    <row r="46" spans="1:10" x14ac:dyDescent="0.3">
      <c r="A46" t="s">
        <v>45</v>
      </c>
      <c r="B46">
        <v>6.9715E-4</v>
      </c>
      <c r="C46">
        <v>7.9255799999999996E-4</v>
      </c>
      <c r="D46">
        <f>100*(C46-B46)/B46</f>
        <v>13.685433550885742</v>
      </c>
      <c r="E46">
        <v>4.9322700000000005E-4</v>
      </c>
      <c r="F46">
        <v>1.5600299999999999E-4</v>
      </c>
      <c r="G46">
        <v>1.4332799999999999E-4</v>
      </c>
      <c r="H46">
        <f>100*F46/C46</f>
        <v>19.683480578077567</v>
      </c>
      <c r="I46">
        <f>100*G46/C46</f>
        <v>18.084228535955727</v>
      </c>
      <c r="J46">
        <f>100*E46/C46</f>
        <v>62.232290885966712</v>
      </c>
    </row>
    <row r="47" spans="1:10" x14ac:dyDescent="0.3">
      <c r="A47" t="s">
        <v>46</v>
      </c>
      <c r="B47">
        <v>0.110050994</v>
      </c>
      <c r="C47">
        <v>0.111983521</v>
      </c>
      <c r="D47">
        <f>100*(C47-B47)/B47</f>
        <v>1.7560286643117493</v>
      </c>
      <c r="E47">
        <v>8.7539972999999993E-2</v>
      </c>
      <c r="F47">
        <v>8.3962459999999996E-3</v>
      </c>
      <c r="G47">
        <v>1.6047301E-2</v>
      </c>
      <c r="H47">
        <f>100*F47/C47</f>
        <v>7.4977513879028672</v>
      </c>
      <c r="I47">
        <f>100*G47/C47</f>
        <v>14.330055758829015</v>
      </c>
      <c r="J47">
        <f>100*E47/C47</f>
        <v>78.172191960279577</v>
      </c>
    </row>
    <row r="48" spans="1:10" x14ac:dyDescent="0.3">
      <c r="A48" t="s">
        <v>47</v>
      </c>
      <c r="B48">
        <v>3.6521784000000002E-2</v>
      </c>
      <c r="C48">
        <v>3.9189720999999997E-2</v>
      </c>
      <c r="D48">
        <f>100*(C48-B48)/B48</f>
        <v>7.3050566204542342</v>
      </c>
      <c r="E48">
        <v>2.6308160000000001E-2</v>
      </c>
      <c r="F48">
        <v>7.6064920000000003E-3</v>
      </c>
      <c r="G48">
        <v>5.2750679999999999E-3</v>
      </c>
      <c r="H48">
        <f>100*F48/C48</f>
        <v>19.409405849049044</v>
      </c>
      <c r="I48">
        <f>100*G48/C48</f>
        <v>13.460335683430866</v>
      </c>
      <c r="J48">
        <f>100*E48/C48</f>
        <v>67.130255915830588</v>
      </c>
    </row>
    <row r="49" spans="1:10" x14ac:dyDescent="0.3">
      <c r="A49" t="s">
        <v>48</v>
      </c>
      <c r="B49">
        <v>3.5301899999999999E-4</v>
      </c>
      <c r="C49">
        <v>4.6617000000000002E-4</v>
      </c>
      <c r="D49">
        <f>100*(C49-B49)/B49</f>
        <v>32.052382449669857</v>
      </c>
      <c r="E49">
        <v>2.1971600000000001E-4</v>
      </c>
      <c r="F49">
        <v>1.7348299999999999E-4</v>
      </c>
      <c r="G49" s="1">
        <v>7.2999999999999999E-5</v>
      </c>
      <c r="H49">
        <f>100*F49/C49</f>
        <v>37.214535469892958</v>
      </c>
      <c r="I49">
        <f>100*G49/C49</f>
        <v>15.659523349850913</v>
      </c>
      <c r="J49">
        <f>100*E49/C49</f>
        <v>47.13216208679237</v>
      </c>
    </row>
    <row r="50" spans="1:10" x14ac:dyDescent="0.3">
      <c r="A50" t="s">
        <v>49</v>
      </c>
      <c r="B50">
        <v>0.13679729400000001</v>
      </c>
      <c r="C50">
        <v>0.18024400900000001</v>
      </c>
      <c r="D50">
        <f>100*(C50-B50)/B50</f>
        <v>31.759922824204395</v>
      </c>
      <c r="E50">
        <v>8.1129331999999998E-2</v>
      </c>
      <c r="F50">
        <v>5.2748631999999997E-2</v>
      </c>
      <c r="G50">
        <v>4.6366045000000002E-2</v>
      </c>
      <c r="H50">
        <f>100*F50/C50</f>
        <v>29.265123591430989</v>
      </c>
      <c r="I50">
        <f>100*G50/C50</f>
        <v>25.724042234324688</v>
      </c>
      <c r="J50">
        <f>100*E50/C50</f>
        <v>45.010834174244316</v>
      </c>
    </row>
    <row r="51" spans="1:10" x14ac:dyDescent="0.3">
      <c r="A51" t="s">
        <v>50</v>
      </c>
      <c r="B51">
        <v>4.4421490000000003E-3</v>
      </c>
      <c r="C51">
        <v>6.1553609999999998E-3</v>
      </c>
      <c r="D51">
        <f>100*(C51-B51)/B51</f>
        <v>38.567188988933047</v>
      </c>
      <c r="E51">
        <v>2.2079090000000001E-3</v>
      </c>
      <c r="F51">
        <v>2.5003310000000002E-3</v>
      </c>
      <c r="G51">
        <v>1.447121E-3</v>
      </c>
      <c r="H51">
        <f>100*F51/C51</f>
        <v>40.620379535822515</v>
      </c>
      <c r="I51">
        <f>100*G51/C51</f>
        <v>23.509928987105713</v>
      </c>
      <c r="J51">
        <f>100*E51/C51</f>
        <v>35.869691477071775</v>
      </c>
    </row>
    <row r="52" spans="1:10" x14ac:dyDescent="0.3">
      <c r="A52" t="s">
        <v>51</v>
      </c>
      <c r="B52">
        <v>2.1763099999999999E-3</v>
      </c>
      <c r="C52">
        <v>3.2585969999999998E-3</v>
      </c>
      <c r="D52">
        <f>100*(C52-B52)/B52</f>
        <v>49.730369294815539</v>
      </c>
      <c r="E52">
        <v>1.5876410000000001E-3</v>
      </c>
      <c r="F52">
        <v>1.224901E-3</v>
      </c>
      <c r="G52">
        <v>4.46055E-4</v>
      </c>
      <c r="H52">
        <f>100*F52/C52</f>
        <v>37.589827769435743</v>
      </c>
      <c r="I52">
        <f>100*G52/C52</f>
        <v>13.688559831117503</v>
      </c>
      <c r="J52">
        <f>100*E52/C52</f>
        <v>48.721612399446762</v>
      </c>
    </row>
    <row r="53" spans="1:10" x14ac:dyDescent="0.3">
      <c r="A53" t="s">
        <v>52</v>
      </c>
      <c r="B53">
        <v>9.7159301000000003E-2</v>
      </c>
      <c r="C53">
        <v>0.1114269</v>
      </c>
      <c r="D53">
        <f>100*(C53-B53)/B53</f>
        <v>14.684748503902874</v>
      </c>
      <c r="E53">
        <v>8.0701400000000006E-2</v>
      </c>
      <c r="F53">
        <v>8.1472669999999997E-3</v>
      </c>
      <c r="G53">
        <v>2.2578233E-2</v>
      </c>
      <c r="H53">
        <f>100*F53/C53</f>
        <v>7.3117595481880953</v>
      </c>
      <c r="I53">
        <f>100*G53/C53</f>
        <v>20.262820737182853</v>
      </c>
      <c r="J53">
        <f>100*E53/C53</f>
        <v>72.425419714629058</v>
      </c>
    </row>
    <row r="54" spans="1:10" x14ac:dyDescent="0.3">
      <c r="A54" t="s">
        <v>53</v>
      </c>
      <c r="B54">
        <v>0.10203773200000001</v>
      </c>
      <c r="C54">
        <v>0.11065483700000001</v>
      </c>
      <c r="D54">
        <f>100*(C54-B54)/B54</f>
        <v>8.4450181624969876</v>
      </c>
      <c r="E54">
        <v>7.4543385000000004E-2</v>
      </c>
      <c r="F54">
        <v>1.4839847999999999E-2</v>
      </c>
      <c r="G54">
        <v>2.1271604E-2</v>
      </c>
      <c r="H54">
        <f>100*F54/C54</f>
        <v>13.410934761035344</v>
      </c>
      <c r="I54">
        <f>100*G54/C54</f>
        <v>19.223383791166761</v>
      </c>
      <c r="J54">
        <f>100*E54/C54</f>
        <v>67.365681447797897</v>
      </c>
    </row>
    <row r="55" spans="1:10" x14ac:dyDescent="0.3">
      <c r="A55" t="s">
        <v>54</v>
      </c>
      <c r="B55">
        <v>1.4843232E-2</v>
      </c>
      <c r="C55">
        <v>1.5989296E-2</v>
      </c>
      <c r="D55">
        <f>100*(C55-B55)/B55</f>
        <v>7.7211216532895302</v>
      </c>
      <c r="E55">
        <v>1.1261653999999999E-2</v>
      </c>
      <c r="F55">
        <v>2.2131849999999999E-3</v>
      </c>
      <c r="G55">
        <v>2.5144569999999999E-3</v>
      </c>
      <c r="H55">
        <f>100*F55/C55</f>
        <v>13.841666324771271</v>
      </c>
      <c r="I55">
        <f>100*G55/C55</f>
        <v>15.725876861620424</v>
      </c>
      <c r="J55">
        <f>100*E55/C55</f>
        <v>70.432456813608297</v>
      </c>
    </row>
    <row r="56" spans="1:10" x14ac:dyDescent="0.3">
      <c r="A56" t="s">
        <v>55</v>
      </c>
      <c r="B56">
        <v>0.106953276</v>
      </c>
      <c r="C56">
        <v>0.107443029</v>
      </c>
      <c r="D56">
        <f>100*(C56-B56)/B56</f>
        <v>0.45791304232700225</v>
      </c>
      <c r="E56">
        <v>7.1641494E-2</v>
      </c>
      <c r="F56">
        <v>1.3922138000000001E-2</v>
      </c>
      <c r="G56">
        <v>2.1879651E-2</v>
      </c>
      <c r="H56">
        <f>100*F56/C56</f>
        <v>12.957693141730024</v>
      </c>
      <c r="I56">
        <f>100*G56/C56</f>
        <v>20.363955859807341</v>
      </c>
      <c r="J56">
        <f>100*E56/C56</f>
        <v>66.678587402817925</v>
      </c>
    </row>
    <row r="57" spans="1:10" x14ac:dyDescent="0.3">
      <c r="A57" t="s">
        <v>56</v>
      </c>
      <c r="B57">
        <v>7.5525018999999999E-2</v>
      </c>
      <c r="C57">
        <v>8.6503157999999997E-2</v>
      </c>
      <c r="D57">
        <f>100*(C57-B57)/B57</f>
        <v>14.535764631850007</v>
      </c>
      <c r="E57">
        <v>6.3277326999999994E-2</v>
      </c>
      <c r="F57">
        <v>6.830193E-3</v>
      </c>
      <c r="G57">
        <v>1.6395638000000001E-2</v>
      </c>
      <c r="H57">
        <f>100*F57/C57</f>
        <v>7.8958886102169821</v>
      </c>
      <c r="I57">
        <f>100*G57/C57</f>
        <v>18.953802819545619</v>
      </c>
      <c r="J57">
        <f>100*E57/C57</f>
        <v>73.150308570237399</v>
      </c>
    </row>
    <row r="58" spans="1:10" x14ac:dyDescent="0.3">
      <c r="A58" t="s">
        <v>57</v>
      </c>
      <c r="B58">
        <v>0.20959164699999999</v>
      </c>
      <c r="C58">
        <v>0.234271326</v>
      </c>
      <c r="D58">
        <f>100*(C58-B58)/B58</f>
        <v>11.775125274911366</v>
      </c>
      <c r="E58">
        <v>0.140066732</v>
      </c>
      <c r="F58">
        <v>4.2516207E-2</v>
      </c>
      <c r="G58">
        <v>5.1688388000000002E-2</v>
      </c>
      <c r="H58">
        <f>100*F58/C58</f>
        <v>18.14827607199355</v>
      </c>
      <c r="I58">
        <f>100*G58/C58</f>
        <v>22.063471822411593</v>
      </c>
      <c r="J58">
        <f>100*E58/C58</f>
        <v>59.788252532450343</v>
      </c>
    </row>
    <row r="59" spans="1:10" x14ac:dyDescent="0.3">
      <c r="A59" t="s">
        <v>58</v>
      </c>
      <c r="B59">
        <v>4.2181337999999999E-2</v>
      </c>
      <c r="C59">
        <v>4.5672915000000001E-2</v>
      </c>
      <c r="D59">
        <f>100*(C59-B59)/B59</f>
        <v>8.277539702510154</v>
      </c>
      <c r="E59">
        <v>2.8447264E-2</v>
      </c>
      <c r="F59">
        <v>7.8370100000000002E-3</v>
      </c>
      <c r="G59">
        <v>9.3886409999999997E-3</v>
      </c>
      <c r="H59">
        <f>100*F59/C59</f>
        <v>17.158987991022688</v>
      </c>
      <c r="I59">
        <f>100*G59/C59</f>
        <v>20.556255277334497</v>
      </c>
      <c r="J59">
        <f>100*E59/C59</f>
        <v>62.284756731642808</v>
      </c>
    </row>
    <row r="60" spans="1:10" x14ac:dyDescent="0.3">
      <c r="A60" t="s">
        <v>59</v>
      </c>
      <c r="B60">
        <v>5.6521100000000003E-4</v>
      </c>
      <c r="C60">
        <v>5.99838E-4</v>
      </c>
      <c r="D60">
        <f>100*(C60-B60)/B60</f>
        <v>6.1263846598880702</v>
      </c>
      <c r="E60">
        <v>3.50995E-4</v>
      </c>
      <c r="F60">
        <v>1.74069E-4</v>
      </c>
      <c r="G60" s="1">
        <v>7.4800000000000002E-5</v>
      </c>
      <c r="H60">
        <f>100*F60/C60</f>
        <v>29.019335220509536</v>
      </c>
      <c r="I60">
        <f>100*G60/C60</f>
        <v>12.470033575732115</v>
      </c>
      <c r="J60">
        <f>100*E60/C60</f>
        <v>58.514965707407661</v>
      </c>
    </row>
    <row r="61" spans="1:10" x14ac:dyDescent="0.3">
      <c r="A61" t="s">
        <v>77</v>
      </c>
      <c r="B61">
        <v>1.496315E-3</v>
      </c>
      <c r="C61">
        <v>1.890704E-3</v>
      </c>
      <c r="D61">
        <f>100*(C61-B61)/B61</f>
        <v>26.357351226178977</v>
      </c>
      <c r="E61">
        <v>7.4924400000000004E-4</v>
      </c>
      <c r="F61">
        <v>5.63453E-4</v>
      </c>
      <c r="G61">
        <v>5.7800699999999996E-4</v>
      </c>
      <c r="H61">
        <f>100*F61/C61</f>
        <v>29.801227479288137</v>
      </c>
      <c r="I61">
        <f>100*G61/C61</f>
        <v>30.570993661620221</v>
      </c>
      <c r="J61">
        <f>100*E61/C61</f>
        <v>39.627778859091642</v>
      </c>
    </row>
    <row r="62" spans="1:10" x14ac:dyDescent="0.3">
      <c r="A62" t="s">
        <v>60</v>
      </c>
      <c r="B62">
        <v>1.0302429999999999E-3</v>
      </c>
      <c r="C62">
        <v>1.560791E-3</v>
      </c>
      <c r="D62">
        <f>100*(C62-B62)/B62</f>
        <v>51.497365184718568</v>
      </c>
      <c r="E62">
        <v>4.2508699999999999E-4</v>
      </c>
      <c r="F62">
        <v>7.3052900000000005E-4</v>
      </c>
      <c r="G62">
        <v>4.0517500000000002E-4</v>
      </c>
      <c r="H62">
        <f>100*F62/C62</f>
        <v>46.805049490931204</v>
      </c>
      <c r="I62">
        <f>100*G62/C62</f>
        <v>25.95959356505772</v>
      </c>
      <c r="J62">
        <f>100*E62/C62</f>
        <v>27.23535694401108</v>
      </c>
    </row>
    <row r="63" spans="1:10" x14ac:dyDescent="0.3">
      <c r="A63" t="s">
        <v>61</v>
      </c>
      <c r="B63">
        <v>7.1065099999999997E-4</v>
      </c>
      <c r="C63">
        <v>6.8809800000000005E-4</v>
      </c>
      <c r="D63">
        <f>100*(C63-B63)/B63</f>
        <v>-3.1735690233321163</v>
      </c>
      <c r="E63">
        <v>5.6187200000000004E-4</v>
      </c>
      <c r="F63" s="1">
        <v>2.2799999999999999E-5</v>
      </c>
      <c r="G63">
        <v>1.03411E-4</v>
      </c>
      <c r="H63">
        <f>100*F63/C63</f>
        <v>3.3134815099012056</v>
      </c>
      <c r="I63">
        <f>100*G63/C63</f>
        <v>15.028527913175157</v>
      </c>
      <c r="J63">
        <f>100*E63/C63</f>
        <v>81.655810654877655</v>
      </c>
    </row>
    <row r="64" spans="1:10" x14ac:dyDescent="0.3">
      <c r="A64" t="s">
        <v>62</v>
      </c>
      <c r="B64">
        <v>4.8923499999999997E-4</v>
      </c>
      <c r="C64">
        <v>9.6652100000000003E-4</v>
      </c>
      <c r="D64">
        <f>100*(C64-B64)/B64</f>
        <v>97.557615460872597</v>
      </c>
      <c r="E64">
        <v>1.7074200000000001E-4</v>
      </c>
      <c r="F64">
        <v>5.5647900000000002E-4</v>
      </c>
      <c r="G64">
        <v>2.3929999999999999E-4</v>
      </c>
      <c r="H64">
        <f>100*F64/C64</f>
        <v>57.57546913103802</v>
      </c>
      <c r="I64">
        <f>100*G64/C64</f>
        <v>24.758903324397505</v>
      </c>
      <c r="J64">
        <f>100*E64/C64</f>
        <v>17.665627544564476</v>
      </c>
    </row>
    <row r="65" spans="1:10" x14ac:dyDescent="0.3">
      <c r="A65" t="s">
        <v>63</v>
      </c>
      <c r="B65">
        <v>1.9062236999999999E-2</v>
      </c>
      <c r="C65">
        <v>2.6534212000000001E-2</v>
      </c>
      <c r="D65">
        <f>100*(C65-B65)/B65</f>
        <v>39.197786702578519</v>
      </c>
      <c r="E65">
        <v>1.3186046E-2</v>
      </c>
      <c r="F65">
        <v>8.1441199999999995E-3</v>
      </c>
      <c r="G65">
        <v>5.204045E-3</v>
      </c>
      <c r="H65">
        <f>100*F65/C65</f>
        <v>30.692903184763878</v>
      </c>
      <c r="I65">
        <f>100*G65/C65</f>
        <v>19.612585442522281</v>
      </c>
      <c r="J65">
        <f>100*E65/C65</f>
        <v>49.694507603994417</v>
      </c>
    </row>
    <row r="66" spans="1:10" x14ac:dyDescent="0.3">
      <c r="A66" t="s">
        <v>64</v>
      </c>
      <c r="B66">
        <v>9.2384760000000007E-3</v>
      </c>
      <c r="C66">
        <v>9.309899E-3</v>
      </c>
      <c r="D66">
        <f>100*(C66-B66)/B66</f>
        <v>0.77310370238553716</v>
      </c>
      <c r="E66">
        <v>6.2745350000000004E-3</v>
      </c>
      <c r="F66">
        <v>9.1870199999999997E-4</v>
      </c>
      <c r="G66">
        <v>2.1166620000000001E-3</v>
      </c>
      <c r="H66">
        <f>100*F66/C66</f>
        <v>9.8680125316074854</v>
      </c>
      <c r="I66">
        <f>100*G66/C66</f>
        <v>22.735606476504202</v>
      </c>
      <c r="J66">
        <f>100*E66/C66</f>
        <v>67.396380991888307</v>
      </c>
    </row>
    <row r="67" spans="1:10" x14ac:dyDescent="0.3">
      <c r="A67" t="s">
        <v>24</v>
      </c>
      <c r="B67">
        <v>7.2897399999999996E-4</v>
      </c>
      <c r="C67">
        <v>1.365074E-3</v>
      </c>
      <c r="D67">
        <f>100*(C67-B67)/B67</f>
        <v>87.259627915398909</v>
      </c>
      <c r="E67">
        <v>4.0597700000000002E-4</v>
      </c>
      <c r="F67">
        <v>7.6176599999999998E-4</v>
      </c>
      <c r="G67">
        <v>1.97331E-4</v>
      </c>
      <c r="H67">
        <f>100*F67/C67</f>
        <v>55.804007694820939</v>
      </c>
      <c r="I67">
        <f>100*G67/C67</f>
        <v>14.455699837517967</v>
      </c>
      <c r="J67">
        <f>100*E67/C67</f>
        <v>29.740292467661096</v>
      </c>
    </row>
    <row r="68" spans="1:10" x14ac:dyDescent="0.3">
      <c r="A68" t="s">
        <v>65</v>
      </c>
      <c r="B68">
        <v>6.5259410000000004E-3</v>
      </c>
      <c r="C68">
        <v>1.1617025E-2</v>
      </c>
      <c r="D68">
        <f>100*(C68-B68)/B68</f>
        <v>78.013025248006358</v>
      </c>
      <c r="E68">
        <v>3.3545649999999999E-3</v>
      </c>
      <c r="F68">
        <v>6.3083180000000003E-3</v>
      </c>
      <c r="G68">
        <v>1.953902E-3</v>
      </c>
      <c r="H68">
        <f>100*F68/C68</f>
        <v>54.302353657670537</v>
      </c>
      <c r="I68">
        <f>100*G68/C68</f>
        <v>16.819297539602438</v>
      </c>
      <c r="J68">
        <f>100*E68/C68</f>
        <v>28.876282869323255</v>
      </c>
    </row>
    <row r="69" spans="1:10" x14ac:dyDescent="0.3">
      <c r="A69" t="s">
        <v>66</v>
      </c>
      <c r="B69">
        <v>1.8482388999999998E-2</v>
      </c>
      <c r="C69">
        <v>1.9006238000000002E-2</v>
      </c>
      <c r="D69">
        <f>100*(C69-B69)/B69</f>
        <v>2.8343143302524547</v>
      </c>
      <c r="E69">
        <v>1.1742048E-2</v>
      </c>
      <c r="F69">
        <v>3.8517550000000001E-3</v>
      </c>
      <c r="G69">
        <v>3.4122499999999999E-3</v>
      </c>
      <c r="H69">
        <f>100*F69/C69</f>
        <v>20.265741174029284</v>
      </c>
      <c r="I69">
        <f>100*G69/C69</f>
        <v>17.953316169144045</v>
      </c>
      <c r="J69">
        <f>100*E69/C69</f>
        <v>61.779969292187118</v>
      </c>
    </row>
    <row r="70" spans="1:10" x14ac:dyDescent="0.3">
      <c r="A70" t="s">
        <v>67</v>
      </c>
      <c r="B70">
        <v>1.8054621E-2</v>
      </c>
      <c r="C70">
        <v>2.7268332999999999E-2</v>
      </c>
      <c r="D70">
        <f>100*(C70-B70)/B70</f>
        <v>51.032430977088907</v>
      </c>
      <c r="E70">
        <v>9.7586400000000007E-3</v>
      </c>
      <c r="F70">
        <v>1.258564E-2</v>
      </c>
      <c r="G70">
        <v>4.9240530000000003E-3</v>
      </c>
      <c r="H70">
        <f>100*F70/C70</f>
        <v>46.154783279197893</v>
      </c>
      <c r="I70">
        <f>100*G70/C70</f>
        <v>18.057770528180072</v>
      </c>
      <c r="J70">
        <f>100*E70/C70</f>
        <v>35.787446192622049</v>
      </c>
    </row>
    <row r="71" spans="1:10" x14ac:dyDescent="0.3">
      <c r="A71" t="s">
        <v>68</v>
      </c>
      <c r="B71">
        <v>1.501385E-3</v>
      </c>
      <c r="C71">
        <v>1.6718729999999999E-3</v>
      </c>
      <c r="D71">
        <f>100*(C71-B71)/B71</f>
        <v>11.355381864078826</v>
      </c>
      <c r="E71">
        <v>1.098545E-3</v>
      </c>
      <c r="F71">
        <v>3.1135499999999998E-4</v>
      </c>
      <c r="G71">
        <v>2.61974E-4</v>
      </c>
      <c r="H71">
        <f>100*F71/C71</f>
        <v>18.623125081869254</v>
      </c>
      <c r="I71">
        <f>100*G71/C71</f>
        <v>15.669491642008694</v>
      </c>
      <c r="J71">
        <f>100*E71/C71</f>
        <v>65.707443089277717</v>
      </c>
    </row>
    <row r="72" spans="1:10" x14ac:dyDescent="0.3">
      <c r="A72" t="s">
        <v>69</v>
      </c>
      <c r="B72">
        <v>2.66557E-4</v>
      </c>
      <c r="C72">
        <v>8.8213899999999999E-4</v>
      </c>
      <c r="D72">
        <f>100*(C72-B72)/B72</f>
        <v>230.93822334435035</v>
      </c>
      <c r="E72">
        <v>1.7818900000000001E-4</v>
      </c>
      <c r="F72">
        <v>5.3993699999999999E-4</v>
      </c>
      <c r="G72">
        <v>1.6401299999999999E-4</v>
      </c>
      <c r="H72">
        <f>100*F72/C72</f>
        <v>61.207700827193896</v>
      </c>
      <c r="I72">
        <f>100*G72/C72</f>
        <v>18.592648097408684</v>
      </c>
      <c r="J72">
        <f>100*E72/C72</f>
        <v>20.199651075397416</v>
      </c>
    </row>
    <row r="73" spans="1:10" x14ac:dyDescent="0.3">
      <c r="A73" t="s">
        <v>70</v>
      </c>
      <c r="B73">
        <v>5.1191199999999996E-3</v>
      </c>
      <c r="C73">
        <v>7.1392230000000001E-3</v>
      </c>
      <c r="D73">
        <f>100*(C73-B73)/B73</f>
        <v>39.461919236118725</v>
      </c>
      <c r="E73">
        <v>2.8752109999999999E-3</v>
      </c>
      <c r="F73">
        <v>2.4504219999999998E-3</v>
      </c>
      <c r="G73">
        <v>1.8135899999999999E-3</v>
      </c>
      <c r="H73">
        <f>100*F73/C73</f>
        <v>34.323371044720133</v>
      </c>
      <c r="I73">
        <f>100*G73/C73</f>
        <v>25.40318463227721</v>
      </c>
      <c r="J73">
        <f>100*E73/C73</f>
        <v>40.27344432300265</v>
      </c>
    </row>
    <row r="74" spans="1:10" x14ac:dyDescent="0.3">
      <c r="A74" t="s">
        <v>71</v>
      </c>
      <c r="B74">
        <v>9.848173E-3</v>
      </c>
      <c r="C74">
        <v>1.2968103999999999E-2</v>
      </c>
      <c r="D74">
        <f>100*(C74-B74)/B74</f>
        <v>31.68030252921023</v>
      </c>
      <c r="E74">
        <v>6.1497660000000001E-3</v>
      </c>
      <c r="F74">
        <v>4.0772730000000002E-3</v>
      </c>
      <c r="G74">
        <v>2.741065E-3</v>
      </c>
      <c r="H74">
        <f>100*F74/C74</f>
        <v>31.440779623605735</v>
      </c>
      <c r="I74">
        <f>100*G74/C74</f>
        <v>21.136975767621852</v>
      </c>
      <c r="J74">
        <f>100*E74/C74</f>
        <v>47.422244608772417</v>
      </c>
    </row>
    <row r="75" spans="1:10" x14ac:dyDescent="0.3">
      <c r="A75" t="s">
        <v>72</v>
      </c>
      <c r="B75">
        <v>1.2857299999999999E-3</v>
      </c>
      <c r="C75">
        <v>2.1267E-3</v>
      </c>
      <c r="D75">
        <f>100*(C75-B75)/B75</f>
        <v>65.40797834693133</v>
      </c>
      <c r="E75">
        <v>5.6104899999999999E-4</v>
      </c>
      <c r="F75">
        <v>8.5735200000000003E-4</v>
      </c>
      <c r="G75">
        <v>7.0829900000000002E-4</v>
      </c>
      <c r="H75">
        <f>100*F75/C75</f>
        <v>40.313725490196077</v>
      </c>
      <c r="I75">
        <f>100*G75/C75</f>
        <v>33.305073588188272</v>
      </c>
      <c r="J75">
        <f>100*E75/C75</f>
        <v>26.381200921615648</v>
      </c>
    </row>
    <row r="76" spans="1:10" x14ac:dyDescent="0.3">
      <c r="A76" t="s">
        <v>73</v>
      </c>
      <c r="B76">
        <v>5.7291345E-2</v>
      </c>
      <c r="C76">
        <v>7.0667685999999993E-2</v>
      </c>
      <c r="D76">
        <f>100*(C76-B76)/B76</f>
        <v>23.347926287993403</v>
      </c>
      <c r="E76">
        <v>3.5831283999999998E-2</v>
      </c>
      <c r="F76">
        <v>2.2504585000000001E-2</v>
      </c>
      <c r="G76">
        <v>1.2331817E-2</v>
      </c>
      <c r="H76">
        <f>100*F76/C76</f>
        <v>31.84565149055539</v>
      </c>
      <c r="I76">
        <f>100*G76/C76</f>
        <v>17.45043271970162</v>
      </c>
      <c r="J76">
        <f>100*E76/C76</f>
        <v>50.703915789742993</v>
      </c>
    </row>
    <row r="77" spans="1:10" x14ac:dyDescent="0.3">
      <c r="A77" t="s">
        <v>74</v>
      </c>
      <c r="B77">
        <v>4.5118729000000003E-2</v>
      </c>
      <c r="C77">
        <v>4.5372106000000002E-2</v>
      </c>
      <c r="D77">
        <f>100*(C77-B77)/B77</f>
        <v>0.56157831928288371</v>
      </c>
      <c r="E77">
        <v>3.1910769999999998E-2</v>
      </c>
      <c r="F77">
        <v>7.100383E-3</v>
      </c>
      <c r="G77">
        <v>6.3609529999999999E-3</v>
      </c>
      <c r="H77">
        <f>100*F77/C77</f>
        <v>15.649225098786465</v>
      </c>
      <c r="I77">
        <f>100*G77/C77</f>
        <v>14.019523360894908</v>
      </c>
      <c r="J77">
        <f>100*E77/C77</f>
        <v>70.331251540318618</v>
      </c>
    </row>
    <row r="78" spans="1:10" x14ac:dyDescent="0.3">
      <c r="A78" t="s">
        <v>75</v>
      </c>
      <c r="B78">
        <v>6.0422299999999998E-4</v>
      </c>
      <c r="C78">
        <v>6.8650899999999997E-4</v>
      </c>
      <c r="D78">
        <f>100*(C78-B78)/B78</f>
        <v>13.618481918099773</v>
      </c>
      <c r="E78">
        <v>3.3169200000000002E-4</v>
      </c>
      <c r="F78">
        <v>2.4405299999999999E-4</v>
      </c>
      <c r="G78">
        <v>1.10764E-4</v>
      </c>
      <c r="H78">
        <f>100*F78/C78</f>
        <v>35.54986169154374</v>
      </c>
      <c r="I78">
        <f>100*G78/C78</f>
        <v>16.134384254248669</v>
      </c>
      <c r="J78">
        <f>100*E78/C78</f>
        <v>48.315754054207602</v>
      </c>
    </row>
  </sheetData>
  <sortState ref="A2:J7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NewForestDisturbances_2021_C1_C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bourcle</dc:creator>
  <cp:lastModifiedBy>bourcle</cp:lastModifiedBy>
  <dcterms:created xsi:type="dcterms:W3CDTF">2023-05-02T09:56:40Z</dcterms:created>
  <dcterms:modified xsi:type="dcterms:W3CDTF">2023-05-02T14:57:06Z</dcterms:modified>
</cp:coreProperties>
</file>